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s>
  <definedNames>
    <definedName name="_xlnm.Print_Area" localSheetId="0">'Part-I &amp; II'!$A$44:$F$101</definedName>
  </definedNames>
  <calcPr fullCalcOnLoad="1"/>
</workbook>
</file>

<file path=xl/sharedStrings.xml><?xml version="1.0" encoding="utf-8"?>
<sst xmlns="http://schemas.openxmlformats.org/spreadsheetml/2006/main" count="164" uniqueCount="103">
  <si>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</si>
  <si>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</si>
  <si>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</si>
  <si>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</si>
  <si>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</si>
  <si>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</si>
  <si>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</si>
  <si>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</si>
  <si>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</si>
  <si>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</si>
  <si>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</si>
  <si>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</si>
  <si>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</si>
  <si>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</si>
  <si>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</si>
  <si>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</si>
  <si>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</si>
  <si>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</si>
  <si>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</si>
  <si>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a) Pledged / Encumbered</t>
  </si>
  <si>
    <t xml:space="preserve">b) Non Encumbered </t>
  </si>
  <si>
    <t>A</t>
  </si>
  <si>
    <t>PARTICULARS OF SHARE HOLDING</t>
  </si>
  <si>
    <t>B</t>
  </si>
  <si>
    <t>NOTES :-</t>
  </si>
  <si>
    <r>
      <t>Income from operations</t>
    </r>
  </si>
  <si>
    <t>Net Profit / (Loss) from ordinary activities after tax                                           (9 +/- 10)</t>
  </si>
  <si>
    <t>Particulars</t>
  </si>
  <si>
    <t>(f)   Other expenses                                                                       (Any item exceeding 10% of the total expenses relating to continuing operations to be shown separately)</t>
  </si>
  <si>
    <t>(a)   Net sales / Income from operations                                               ( Net of excise duty )</t>
  </si>
  <si>
    <t>NIL</t>
  </si>
  <si>
    <t>Segment Revenue</t>
  </si>
  <si>
    <t xml:space="preserve">- Pesticides Manufacturing </t>
  </si>
  <si>
    <t>- Real Estate</t>
  </si>
  <si>
    <t xml:space="preserve">--     </t>
  </si>
  <si>
    <t xml:space="preserve">- Real Estate </t>
  </si>
  <si>
    <t>Capital Employed</t>
  </si>
  <si>
    <t>Quarter Ended</t>
  </si>
  <si>
    <t>Year Ended</t>
  </si>
  <si>
    <t xml:space="preserve">Net Profit / (Loss) after taxes, minority interest and share of profit / (loss) of associates (13 +/- 14 +/- 15) </t>
  </si>
  <si>
    <t>(c)  Changes in inventories of finished goods,                                      work-in-progress and stock-in-trade</t>
  </si>
  <si>
    <t>INVESTOR COMPLAINTS</t>
  </si>
  <si>
    <t>Pending at the beginning of the quarter</t>
  </si>
  <si>
    <t>Received during the quarter</t>
  </si>
  <si>
    <t>Remaining unresolved at the end of the quarter</t>
  </si>
  <si>
    <t>Total</t>
  </si>
  <si>
    <t xml:space="preserve"> Place : Hyderabad</t>
  </si>
  <si>
    <t>Segment Results (Profit after Tax and Interest)</t>
  </si>
  <si>
    <t>30-06-2013 Unaudited</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</si>
  <si>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</si>
  <si>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</si>
  <si>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</si>
  <si>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</si>
  <si>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</si>
  <si>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</si>
  <si>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</si>
  <si>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
  </si>
  <si>
    <t>Nil</t>
  </si>
  <si>
    <t>Segment Results (Profit before Tax and Interest)</t>
  </si>
  <si>
    <t>(30.76)</t>
  </si>
  <si>
    <t>Paid-up equity share capital                                                                                 (Face Value of Rs.10/- each)</t>
  </si>
  <si>
    <t>(56.12)</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</si>
  <si>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</si>
  <si>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</si>
  <si>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</si>
  <si>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</si>
  <si>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</si>
  <si>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</si>
  <si>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</si>
  <si>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shareholding of the Promoter and Promoter Group)</t>
  </si>
  <si>
    <t xml:space="preserve">   -  Percentage of shares (as a % of the total Share</t>
  </si>
  <si>
    <t xml:space="preserve">       Capital of the Company)</t>
  </si>
  <si>
    <t>Promotors and Promotor Group Shareholding**</t>
  </si>
  <si>
    <t xml:space="preserve">  PART - I                                                                                                                            </t>
  </si>
  <si>
    <t xml:space="preserve">  PART - II</t>
  </si>
  <si>
    <t xml:space="preserve">   -  Percentage of shares (as a % of the total Share </t>
  </si>
  <si>
    <t>Profit / (Loss) from ordinary activities before tax                                          (7 +/- 8)</t>
  </si>
  <si>
    <t>Statement of Unaudited Financial Results for the Quarter ended 30-06-2014</t>
  </si>
  <si>
    <t>30-06-2014 Unaudited</t>
  </si>
  <si>
    <t>31-03-2014 Audited</t>
  </si>
  <si>
    <t xml:space="preserve">Quarter Ended                       30-06-2014 </t>
  </si>
  <si>
    <t xml:space="preserve"> Date  : 29-07-2014</t>
  </si>
  <si>
    <t>(8.19)</t>
  </si>
  <si>
    <t>(39.64)</t>
  </si>
  <si>
    <t>(103.75)</t>
  </si>
  <si>
    <t xml:space="preserve">The above Unaudited Financial Results reviewed in the Audit Committee were approved and taken on record by the Board of Directors at their Meeting held on 29th July, 2014. </t>
  </si>
  <si>
    <t>The Statutory Auditors of the Company have carried out a limited review of the results.</t>
  </si>
  <si>
    <t>(91.92)</t>
  </si>
  <si>
    <t>(1.73)</t>
  </si>
  <si>
    <t>For and on behalf of the Board</t>
  </si>
  <si>
    <t>(Y.Nayudamma)</t>
  </si>
  <si>
    <t>Managing Director</t>
  </si>
  <si>
    <t>Expenses</t>
  </si>
  <si>
    <t>Disposed during the quarter</t>
  </si>
  <si>
    <t>SEGMENTWISE REPORTING AS APPLICABLE HAS BEEN SHOWN BELOW:-</t>
  </si>
  <si>
    <t>As at 30th June, 2014, the Company  has  deployed Rs.100.07 Lacs in Real Estate activity and the rest of amount is deployed in Pesticides only.</t>
  </si>
  <si>
    <t>Pending detailed assessment of the useful life of assets, the depreciation charge for the quarter has been provided as in the earlier period. Necessary effect, if required, will be given in the subsequent quarters.</t>
  </si>
  <si>
    <t>The previous period figures are regrouped / rearranged wherever necessary.</t>
  </si>
  <si>
    <t xml:space="preserve">                                                                         Regd.Office : Survey No.628, Temple Street, Bonthapally - 502 313,</t>
  </si>
  <si>
    <t xml:space="preserve">                                                                         Jinnaram Mandal, Medak District,  Telangana.</t>
  </si>
  <si>
    <t xml:space="preserve">                                                                 Corporate Office : 8-3-229/23, First Floor, Thaherville,</t>
  </si>
  <si>
    <t xml:space="preserve">                                                                 Yousufguda Checkpost,  Hyderabad - 500 045, Telangana.</t>
  </si>
  <si>
    <t xml:space="preserve">                                                  PHYTO CHEM (INDIA) LIMITED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</si>
</sst>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s>
  <fonts count="52">
    <font>
      <sz val="10"/>
      <name val="Times New Roman"/>
      <family val="1"/>
    </font>
    <font>
      <sz val="11"/>
      <color indexed="8"/>
      <name val="Calibri"/>
      <family val="2"/>
    </font>
    <font>
      <sz val="10"/>
      <color indexed="8"/>
      <name val="Arial"/>
      <family val="1"/>
    </font>
    <font>
      <b/>
      <sz val="10"/>
      <color indexed="8"/>
      <name val="Arial"/>
      <family val="2"/>
    </font>
    <font>
      <sz val="10"/>
      <name val="Arial"/>
      <family val="2"/>
    </font>
    <font>
      <sz val="10"/>
      <name val="Verdana"/>
      <family val="2"/>
    </font>
    <font>
      <b/>
      <sz val="11"/>
      <name val="Arial"/>
      <family val="2"/>
    </font>
    <font>
      <b/>
      <sz val="11"/>
      <color indexed="8"/>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0"/>
      <name val="Arial"/>
      <family val="2"/>
    </font>
    <font>
      <b/>
      <sz val="14"/>
      <name val="Arial"/>
      <family val="2"/>
    </font>
    <font>
      <b/>
      <sz val="9.5"/>
      <name val="Arial"/>
      <family val="2"/>
    </font>
    <font>
      <b/>
      <sz val="12"/>
      <name val="Arial"/>
      <family val="2"/>
    </font>
    <font>
      <sz val="12"/>
      <name val="Arial"/>
      <family val="2"/>
    </font>
    <font>
      <sz val="12"/>
      <name val="Times New Roman"/>
      <family val="1"/>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2">
    <xf numFmtId="0" fontId="0" fillId="0" borderId="0" xfId="0" applyAlignment="1">
      <alignment vertical="top" wrapText="1"/>
    </xf>
    <xf numFmtId="0" fontId="4" fillId="0" borderId="0" xfId="58" applyFont="1" applyBorder="1">
      <alignment/>
      <protection/>
    </xf>
    <xf numFmtId="0" fontId="8" fillId="0" borderId="1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1" xfId="0" applyFont="1" applyFill="1" applyBorder="1" applyAlignment="1">
      <alignment horizontal="center" vertical="center" wrapText="1"/>
    </xf>
    <xf numFmtId="0" fontId="6" fillId="0" borderId="0" xfId="0" applyFont="1" applyBorder="1" applyAlignment="1" quotePrefix="1">
      <alignment horizontal="left" vertical="top" wrapText="1"/>
    </xf>
    <xf numFmtId="0" fontId="6" fillId="0" borderId="0" xfId="0" applyFont="1" applyBorder="1" applyAlignment="1">
      <alignment horizontal="center" vertical="center"/>
    </xf>
    <xf numFmtId="0" fontId="6" fillId="0" borderId="0" xfId="0" applyFont="1" applyBorder="1" applyAlignment="1" quotePrefix="1">
      <alignment vertical="top" wrapText="1"/>
    </xf>
    <xf numFmtId="0" fontId="6" fillId="0" borderId="0" xfId="0" applyFont="1" applyBorder="1" applyAlignment="1">
      <alignment vertical="top" wrapText="1"/>
    </xf>
    <xf numFmtId="0" fontId="7" fillId="0" borderId="12" xfId="0" applyFont="1" applyFill="1" applyBorder="1" applyAlignment="1">
      <alignment horizontal="center" vertical="center" wrapText="1"/>
    </xf>
    <xf numFmtId="0" fontId="6" fillId="0" borderId="12" xfId="0" applyFont="1" applyBorder="1" applyAlignment="1">
      <alignment vertical="top" wrapText="1"/>
    </xf>
    <xf numFmtId="2" fontId="6" fillId="0" borderId="12" xfId="0" applyNumberFormat="1" applyFont="1" applyBorder="1" applyAlignment="1">
      <alignment horizontal="right" vertical="center" wrapText="1" indent="1"/>
    </xf>
    <xf numFmtId="0" fontId="15" fillId="0" borderId="11" xfId="0" applyFont="1" applyFill="1" applyBorder="1" applyAlignment="1">
      <alignment vertical="top"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10" xfId="0" applyFont="1" applyBorder="1" applyAlignment="1">
      <alignment vertical="top" wrapText="1"/>
    </xf>
    <xf numFmtId="0" fontId="15" fillId="0" borderId="10" xfId="0" applyFont="1" applyFill="1" applyBorder="1" applyAlignment="1">
      <alignment horizontal="center" vertical="center" wrapText="1"/>
    </xf>
    <xf numFmtId="0" fontId="15" fillId="0" borderId="11" xfId="0" applyFont="1" applyBorder="1" applyAlignment="1">
      <alignment vertical="top" wrapText="1"/>
    </xf>
    <xf numFmtId="0" fontId="15" fillId="0" borderId="13" xfId="0" applyFont="1" applyFill="1" applyBorder="1" applyAlignment="1">
      <alignment horizontal="center" vertical="center" wrapText="1"/>
    </xf>
    <xf numFmtId="0" fontId="15" fillId="0" borderId="11" xfId="0" applyFont="1" applyBorder="1" applyAlignment="1">
      <alignment horizontal="center" vertical="top" wrapText="1"/>
    </xf>
    <xf numFmtId="0" fontId="15" fillId="0" borderId="11" xfId="0" applyFont="1" applyFill="1" applyBorder="1" applyAlignment="1" quotePrefix="1">
      <alignment horizontal="center" vertical="center" wrapText="1"/>
    </xf>
    <xf numFmtId="0" fontId="15" fillId="0" borderId="11" xfId="0" applyFont="1" applyBorder="1" applyAlignment="1">
      <alignment vertical="center" wrapText="1"/>
    </xf>
    <xf numFmtId="0" fontId="8" fillId="0" borderId="11" xfId="0" applyFont="1" applyFill="1" applyBorder="1" applyAlignment="1">
      <alignment horizontal="left" vertical="top" wrapText="1"/>
    </xf>
    <xf numFmtId="0" fontId="8" fillId="0" borderId="11" xfId="0" applyFont="1" applyFill="1" applyBorder="1" applyAlignment="1">
      <alignment horizontal="right" vertical="center" wrapText="1" indent="1"/>
    </xf>
    <xf numFmtId="0" fontId="15" fillId="0" borderId="11" xfId="0" applyFont="1" applyFill="1" applyBorder="1" applyAlignment="1">
      <alignment vertical="center" wrapText="1"/>
    </xf>
    <xf numFmtId="0" fontId="15" fillId="0" borderId="11" xfId="0" applyFont="1" applyFill="1" applyBorder="1" applyAlignment="1">
      <alignment horizontal="right" vertical="center" wrapText="1" indent="1"/>
    </xf>
    <xf numFmtId="0" fontId="16" fillId="0" borderId="11" xfId="0" applyFont="1" applyFill="1" applyBorder="1" applyAlignment="1">
      <alignment horizontal="right" vertical="center" wrapText="1" indent="1"/>
    </xf>
    <xf numFmtId="0" fontId="15" fillId="0" borderId="13" xfId="0" applyFont="1" applyFill="1" applyBorder="1" applyAlignment="1">
      <alignment vertical="center" wrapText="1"/>
    </xf>
    <xf numFmtId="0" fontId="15" fillId="0" borderId="11" xfId="0" applyFont="1" applyFill="1" applyBorder="1" applyAlignment="1" quotePrefix="1">
      <alignment horizontal="left" vertical="center" wrapText="1"/>
    </xf>
    <xf numFmtId="0" fontId="15" fillId="0" borderId="10" xfId="0" applyFont="1" applyFill="1" applyBorder="1" applyAlignment="1">
      <alignment vertical="center" wrapText="1"/>
    </xf>
    <xf numFmtId="0" fontId="15" fillId="0" borderId="14"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10" xfId="0" applyFont="1" applyFill="1" applyBorder="1" applyAlignment="1" quotePrefix="1">
      <alignment horizontal="center" vertical="center" wrapText="1"/>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quotePrefix="1">
      <alignment horizontal="center" vertical="center" wrapText="1"/>
    </xf>
    <xf numFmtId="0" fontId="15" fillId="0" borderId="16" xfId="0" applyFont="1" applyFill="1" applyBorder="1" applyAlignment="1">
      <alignment horizontal="left" vertical="center" wrapText="1"/>
    </xf>
    <xf numFmtId="0" fontId="15" fillId="0" borderId="16" xfId="0" applyFont="1" applyFill="1" applyBorder="1" applyAlignment="1">
      <alignment horizontal="center" vertical="center" wrapText="1"/>
    </xf>
    <xf numFmtId="0" fontId="17" fillId="33" borderId="11" xfId="0" applyFont="1" applyFill="1" applyBorder="1" applyAlignment="1">
      <alignment horizontal="left" vertical="top" wrapText="1"/>
    </xf>
    <xf numFmtId="0" fontId="8" fillId="33" borderId="10" xfId="0" applyFont="1" applyFill="1" applyBorder="1" applyAlignment="1">
      <alignment horizontal="center" vertical="center" wrapText="1"/>
    </xf>
    <xf numFmtId="0" fontId="8" fillId="33" borderId="17"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19" xfId="0" applyFont="1" applyFill="1" applyBorder="1" applyAlignment="1">
      <alignment horizontal="left" vertical="top" wrapText="1"/>
    </xf>
    <xf numFmtId="0" fontId="15" fillId="0" borderId="13" xfId="0" applyFont="1" applyBorder="1" applyAlignment="1">
      <alignment horizontal="center" vertical="center" wrapText="1"/>
    </xf>
    <xf numFmtId="0" fontId="15" fillId="0" borderId="11" xfId="0" applyFont="1" applyBorder="1" applyAlignment="1" quotePrefix="1">
      <alignment horizontal="left" vertical="center" indent="1"/>
    </xf>
    <xf numFmtId="0" fontId="15" fillId="0" borderId="10" xfId="0" applyFont="1" applyBorder="1" applyAlignment="1" quotePrefix="1">
      <alignment horizontal="left" vertical="center" indent="1"/>
    </xf>
    <xf numFmtId="0" fontId="15" fillId="0" borderId="11" xfId="0" applyFont="1" applyBorder="1" applyAlignment="1">
      <alignment horizontal="left" vertical="center" indent="1"/>
    </xf>
    <xf numFmtId="0" fontId="15" fillId="0" borderId="0" xfId="0" applyFont="1" applyBorder="1" applyAlignment="1" quotePrefix="1">
      <alignment vertical="top" wrapText="1"/>
    </xf>
    <xf numFmtId="0" fontId="15" fillId="0" borderId="0" xfId="0" applyFont="1" applyBorder="1" applyAlignment="1" quotePrefix="1">
      <alignment horizontal="left" vertical="top" wrapText="1"/>
    </xf>
    <xf numFmtId="0" fontId="0" fillId="0" borderId="0" xfId="0" applyAlignment="1">
      <alignment horizontal="right" vertical="top" wrapText="1"/>
    </xf>
    <xf numFmtId="2" fontId="15" fillId="0" borderId="11" xfId="0" applyNumberFormat="1" applyFont="1" applyBorder="1" applyAlignment="1" quotePrefix="1">
      <alignment horizontal="right" vertical="center" wrapText="1" indent="1"/>
    </xf>
    <xf numFmtId="0" fontId="15" fillId="0" borderId="11" xfId="0" applyFont="1" applyBorder="1" applyAlignment="1" quotePrefix="1">
      <alignment horizontal="right" vertical="center" indent="1"/>
    </xf>
    <xf numFmtId="2" fontId="15" fillId="0" borderId="11" xfId="0" applyNumberFormat="1" applyFont="1" applyBorder="1" applyAlignment="1" quotePrefix="1">
      <alignment horizontal="right" vertical="center" indent="1"/>
    </xf>
    <xf numFmtId="2" fontId="15" fillId="0" borderId="11" xfId="0" applyNumberFormat="1" applyFont="1" applyBorder="1" applyAlignment="1">
      <alignment horizontal="right" vertical="center" wrapText="1" indent="1"/>
    </xf>
    <xf numFmtId="2" fontId="15" fillId="0" borderId="10" xfId="0" applyNumberFormat="1" applyFont="1" applyBorder="1" applyAlignment="1" quotePrefix="1">
      <alignment horizontal="right" vertical="center" wrapText="1" indent="1"/>
    </xf>
    <xf numFmtId="0" fontId="15" fillId="0" borderId="10" xfId="0" applyFont="1" applyFill="1" applyBorder="1" applyAlignment="1">
      <alignment horizontal="right" vertical="center" wrapText="1" indent="1"/>
    </xf>
    <xf numFmtId="0" fontId="15" fillId="0" borderId="13" xfId="0" applyFont="1" applyFill="1" applyBorder="1" applyAlignment="1">
      <alignment horizontal="right" vertical="center" wrapText="1" indent="1"/>
    </xf>
    <xf numFmtId="2" fontId="15" fillId="0" borderId="11" xfId="0" applyNumberFormat="1" applyFont="1" applyFill="1" applyBorder="1" applyAlignment="1">
      <alignment horizontal="right" vertical="center" wrapText="1" indent="1"/>
    </xf>
    <xf numFmtId="0" fontId="15" fillId="0" borderId="11" xfId="0" applyFont="1" applyBorder="1" applyAlignment="1">
      <alignment horizontal="right" vertical="center" wrapText="1" indent="1"/>
    </xf>
    <xf numFmtId="0" fontId="15" fillId="0" borderId="11" xfId="0" applyFont="1" applyFill="1" applyBorder="1" applyAlignment="1" quotePrefix="1">
      <alignment horizontal="right" vertical="center" wrapText="1" indent="1"/>
    </xf>
    <xf numFmtId="0" fontId="15" fillId="0" borderId="11" xfId="0" applyFont="1" applyBorder="1" applyAlignment="1" quotePrefix="1">
      <alignment horizontal="right" vertical="center" wrapText="1" indent="1"/>
    </xf>
    <xf numFmtId="2" fontId="15" fillId="0" borderId="11" xfId="0" applyNumberFormat="1" applyFont="1" applyFill="1" applyBorder="1" applyAlignment="1" quotePrefix="1">
      <alignment horizontal="right" vertical="center" wrapText="1" indent="1"/>
    </xf>
    <xf numFmtId="2" fontId="15" fillId="0" borderId="13" xfId="0" applyNumberFormat="1" applyFont="1" applyBorder="1" applyAlignment="1">
      <alignment horizontal="right" vertical="center" wrapText="1" indent="1"/>
    </xf>
    <xf numFmtId="0" fontId="15" fillId="0" borderId="13" xfId="0" applyFont="1" applyBorder="1" applyAlignment="1">
      <alignment horizontal="right" vertical="center" wrapText="1" indent="1"/>
    </xf>
    <xf numFmtId="2" fontId="15" fillId="0" borderId="13" xfId="0" applyNumberFormat="1" applyFont="1" applyFill="1" applyBorder="1" applyAlignment="1">
      <alignment horizontal="right" vertical="center" wrapText="1" indent="1"/>
    </xf>
    <xf numFmtId="0" fontId="8" fillId="0" borderId="13" xfId="0" applyFont="1" applyFill="1" applyBorder="1" applyAlignment="1">
      <alignment horizontal="right" vertical="center" wrapText="1" indent="2"/>
    </xf>
    <xf numFmtId="0" fontId="8" fillId="0" borderId="11" xfId="0" applyFont="1" applyFill="1" applyBorder="1" applyAlignment="1">
      <alignment horizontal="right" vertical="center" wrapText="1" indent="2"/>
    </xf>
    <xf numFmtId="0" fontId="5" fillId="0" borderId="14" xfId="0" applyFont="1" applyBorder="1" applyAlignment="1" quotePrefix="1">
      <alignment horizontal="center"/>
    </xf>
    <xf numFmtId="0" fontId="5" fillId="0" borderId="12" xfId="0" applyFont="1" applyBorder="1" applyAlignment="1">
      <alignment horizontal="center"/>
    </xf>
    <xf numFmtId="0" fontId="5" fillId="0" borderId="20" xfId="0" applyFont="1" applyBorder="1" applyAlignment="1">
      <alignment horizontal="center"/>
    </xf>
    <xf numFmtId="0" fontId="13" fillId="0" borderId="15" xfId="0" applyFont="1" applyBorder="1" applyAlignment="1">
      <alignment horizontal="left" vertical="center" wrapText="1"/>
    </xf>
    <xf numFmtId="0" fontId="13" fillId="0" borderId="0" xfId="0" applyFont="1" applyBorder="1" applyAlignment="1" quotePrefix="1">
      <alignment horizontal="left" vertical="center" wrapText="1"/>
    </xf>
    <xf numFmtId="0" fontId="13" fillId="0" borderId="21" xfId="0" applyFont="1" applyBorder="1" applyAlignment="1" quotePrefix="1">
      <alignment horizontal="left" vertical="center" wrapText="1"/>
    </xf>
    <xf numFmtId="0" fontId="12" fillId="0" borderId="15" xfId="0" applyFont="1" applyBorder="1" applyAlignment="1">
      <alignment horizontal="left" vertical="center" wrapText="1"/>
    </xf>
    <xf numFmtId="0" fontId="12" fillId="0" borderId="0" xfId="0" applyFont="1" applyBorder="1" applyAlignment="1" quotePrefix="1">
      <alignment horizontal="left" vertical="center" wrapText="1"/>
    </xf>
    <xf numFmtId="0" fontId="12" fillId="0" borderId="21" xfId="0" applyFont="1" applyBorder="1" applyAlignment="1" quotePrefix="1">
      <alignment horizontal="left" vertical="center" wrapText="1"/>
    </xf>
    <xf numFmtId="0" fontId="6" fillId="0" borderId="15" xfId="0" applyFont="1" applyBorder="1" applyAlignment="1">
      <alignment horizontal="left" vertical="center" wrapText="1"/>
    </xf>
    <xf numFmtId="0" fontId="14" fillId="0" borderId="0" xfId="0" applyFont="1" applyBorder="1" applyAlignment="1" quotePrefix="1">
      <alignment horizontal="left" vertical="center" wrapText="1"/>
    </xf>
    <xf numFmtId="0" fontId="14" fillId="0" borderId="21" xfId="0" applyFont="1" applyBorder="1" applyAlignment="1" quotePrefix="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3" fillId="0" borderId="16"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25"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7" xfId="0" applyFont="1" applyBorder="1" applyAlignment="1">
      <alignment horizontal="left" vertical="top"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5" fillId="0" borderId="10"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15" xfId="0" applyFont="1" applyFill="1" applyBorder="1" applyAlignment="1">
      <alignment horizontal="center" vertical="top" wrapText="1"/>
    </xf>
    <xf numFmtId="0" fontId="15" fillId="0" borderId="10" xfId="0" applyFont="1" applyFill="1" applyBorder="1" applyAlignment="1">
      <alignment horizontal="right" vertical="center" wrapText="1" indent="1"/>
    </xf>
    <xf numFmtId="0" fontId="0" fillId="0" borderId="13" xfId="0" applyBorder="1" applyAlignment="1">
      <alignment horizontal="right" vertical="top" wrapText="1" indent="1"/>
    </xf>
    <xf numFmtId="0" fontId="15" fillId="0" borderId="10" xfId="0" applyFont="1" applyFill="1" applyBorder="1" applyAlignment="1" quotePrefix="1">
      <alignment horizontal="right" vertical="center" wrapText="1" indent="1"/>
    </xf>
    <xf numFmtId="2" fontId="15" fillId="0" borderId="10" xfId="0" applyNumberFormat="1" applyFont="1" applyFill="1" applyBorder="1" applyAlignment="1">
      <alignment horizontal="right" vertical="center" wrapText="1" inden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7" xfId="0" applyFont="1" applyFill="1" applyBorder="1" applyAlignment="1">
      <alignment horizontal="left" vertical="center" wrapText="1"/>
    </xf>
    <xf numFmtId="2" fontId="15" fillId="0" borderId="10" xfId="0" applyNumberFormat="1" applyFont="1" applyFill="1" applyBorder="1" applyAlignment="1" quotePrefix="1">
      <alignment horizontal="right" vertical="center" wrapText="1" indent="1"/>
    </xf>
    <xf numFmtId="0" fontId="6" fillId="0" borderId="24"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8" fillId="33" borderId="12"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15" fillId="33" borderId="10"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5" fillId="33" borderId="13" xfId="0" applyFont="1" applyFill="1" applyBorder="1" applyAlignment="1">
      <alignment horizontal="center" vertical="top" wrapText="1"/>
    </xf>
    <xf numFmtId="0" fontId="8" fillId="33" borderId="24" xfId="0" applyFont="1" applyFill="1" applyBorder="1" applyAlignment="1">
      <alignment horizontal="left" vertical="top" wrapText="1"/>
    </xf>
    <xf numFmtId="0" fontId="8" fillId="33" borderId="27" xfId="0" applyFont="1" applyFill="1" applyBorder="1" applyAlignment="1">
      <alignment horizontal="left" vertical="top"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8" fillId="0" borderId="27"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7" xfId="0" applyFont="1" applyBorder="1" applyAlignment="1">
      <alignment horizontal="left" vertical="center"/>
    </xf>
    <xf numFmtId="0" fontId="0" fillId="0" borderId="25" xfId="0" applyBorder="1" applyAlignment="1">
      <alignment vertical="top" wrapText="1"/>
    </xf>
    <xf numFmtId="0" fontId="0" fillId="0" borderId="27" xfId="0" applyBorder="1" applyAlignment="1">
      <alignment vertical="top" wrapText="1"/>
    </xf>
    <xf numFmtId="0" fontId="15" fillId="0" borderId="14" xfId="0" applyFont="1" applyFill="1" applyBorder="1" applyAlignment="1" quotePrefix="1">
      <alignment horizontal="left" vertical="center" wrapText="1"/>
    </xf>
    <xf numFmtId="0" fontId="15" fillId="0" borderId="12" xfId="0" applyFont="1" applyFill="1" applyBorder="1" applyAlignment="1" quotePrefix="1">
      <alignment horizontal="left" vertical="center" wrapText="1"/>
    </xf>
    <xf numFmtId="0" fontId="15" fillId="0" borderId="20" xfId="0" applyFont="1" applyFill="1" applyBorder="1" applyAlignment="1" quotePrefix="1">
      <alignment horizontal="left" vertical="center" wrapText="1"/>
    </xf>
    <xf numFmtId="0" fontId="15" fillId="0" borderId="16" xfId="0" applyFont="1" applyFill="1" applyBorder="1" applyAlignment="1" quotePrefix="1">
      <alignment horizontal="left" vertical="center" wrapText="1"/>
    </xf>
    <xf numFmtId="0" fontId="15" fillId="0" borderId="22" xfId="0" applyFont="1" applyFill="1" applyBorder="1" applyAlignment="1" quotePrefix="1">
      <alignment horizontal="left" vertical="center" wrapText="1"/>
    </xf>
    <xf numFmtId="0" fontId="15" fillId="0" borderId="23" xfId="0" applyFont="1" applyFill="1" applyBorder="1" applyAlignment="1" quotePrefix="1">
      <alignment horizontal="left" vertical="center" wrapText="1"/>
    </xf>
    <xf numFmtId="0" fontId="6" fillId="0" borderId="0" xfId="0" applyFont="1" applyBorder="1" applyAlignment="1">
      <alignment horizontal="center" vertical="top"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1</xdr:row>
      <xdr:rowOff>0</xdr:rowOff>
    </xdr:from>
    <xdr:to>
      <xdr:col>1</xdr:col>
      <xdr:colOff>1743075</xdr:colOff>
      <xdr:row>5</xdr:row>
      <xdr:rowOff>142875</xdr:rowOff>
    </xdr:to>
    <xdr:pic>
      <xdr:nvPicPr>
        <xdr:cNvPr id="1" name="Picture 1400"/>
        <xdr:cNvPicPr preferRelativeResize="1">
          <a:picLocks noChangeAspect="1"/>
        </xdr:cNvPicPr>
      </xdr:nvPicPr>
      <xdr:blipFill>
        <a:blip r:embed="rId1"/>
        <a:stretch>
          <a:fillRect/>
        </a:stretch>
      </xdr:blipFill>
      <xdr:spPr>
        <a:xfrm>
          <a:off x="1247775" y="161925"/>
          <a:ext cx="8191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01"/>
  <sheetViews>
    <sheetView tabSelected="1" zoomScalePageLayoutView="0" workbookViewId="0" topLeftCell="A38">
      <selection activeCell="A44" sqref="A44:F101"/>
    </sheetView>
  </sheetViews>
  <sheetFormatPr defaultColWidth="9.33203125" defaultRowHeight="12.75"/>
  <cols>
    <col min="1" max="1" width="5.66015625" style="0" customWidth="1"/>
    <col min="2" max="2" width="70.66015625" style="0" customWidth="1"/>
    <col min="3" max="4" width="20.33203125" style="0" customWidth="1"/>
    <col min="5" max="5" width="18.5" style="0" customWidth="1"/>
    <col min="6" max="6" width="16.83203125" style="0" customWidth="1"/>
  </cols>
  <sheetData>
    <row r="1" spans="1:6" ht="12.75">
      <c r="A1" s="67"/>
      <c r="B1" s="68"/>
      <c r="C1" s="68"/>
      <c r="D1" s="68"/>
      <c r="E1" s="68"/>
      <c r="F1" s="69"/>
    </row>
    <row r="2" spans="1:6" ht="18" customHeight="1">
      <c r="A2" s="70" t="s">
        <v>102</v>
      </c>
      <c r="B2" s="71"/>
      <c r="C2" s="71"/>
      <c r="D2" s="71"/>
      <c r="E2" s="71"/>
      <c r="F2" s="72"/>
    </row>
    <row r="3" spans="1:6" ht="15.75" customHeight="1">
      <c r="A3" s="73" t="s">
        <v>98</v>
      </c>
      <c r="B3" s="74"/>
      <c r="C3" s="74"/>
      <c r="D3" s="74"/>
      <c r="E3" s="74"/>
      <c r="F3" s="75"/>
    </row>
    <row r="4" spans="1:6" ht="15.75" customHeight="1">
      <c r="A4" s="73" t="s">
        <v>99</v>
      </c>
      <c r="B4" s="74"/>
      <c r="C4" s="74"/>
      <c r="D4" s="74"/>
      <c r="E4" s="74"/>
      <c r="F4" s="75"/>
    </row>
    <row r="5" spans="1:6" ht="15.75" customHeight="1">
      <c r="A5" s="76" t="s">
        <v>100</v>
      </c>
      <c r="B5" s="77"/>
      <c r="C5" s="77"/>
      <c r="D5" s="77"/>
      <c r="E5" s="77"/>
      <c r="F5" s="78"/>
    </row>
    <row r="6" spans="1:6" ht="15.75" customHeight="1">
      <c r="A6" s="76" t="s">
        <v>101</v>
      </c>
      <c r="B6" s="77"/>
      <c r="C6" s="77"/>
      <c r="D6" s="77"/>
      <c r="E6" s="77"/>
      <c r="F6" s="78"/>
    </row>
    <row r="7" spans="1:6" ht="18" customHeight="1">
      <c r="A7" s="79" t="s">
        <v>73</v>
      </c>
      <c r="B7" s="80"/>
      <c r="C7" s="80"/>
      <c r="D7" s="80"/>
      <c r="E7" s="80"/>
      <c r="F7" s="81"/>
    </row>
    <row r="8" spans="1:6" ht="18" customHeight="1">
      <c r="A8" s="82" t="s">
        <v>77</v>
      </c>
      <c r="B8" s="83"/>
      <c r="C8" s="83"/>
      <c r="D8" s="83"/>
      <c r="E8" s="83"/>
      <c r="F8" s="84"/>
    </row>
    <row r="9" spans="1:6" ht="18" customHeight="1">
      <c r="A9" s="85" t="s">
        <v>55</v>
      </c>
      <c r="B9" s="86"/>
      <c r="C9" s="86"/>
      <c r="D9" s="86"/>
      <c r="E9" s="86"/>
      <c r="F9" s="87"/>
    </row>
    <row r="10" spans="1:7" ht="18" customHeight="1">
      <c r="A10" s="88" t="s">
        <v>27</v>
      </c>
      <c r="B10" s="89"/>
      <c r="C10" s="92" t="s">
        <v>37</v>
      </c>
      <c r="D10" s="93"/>
      <c r="E10" s="93"/>
      <c r="F10" s="4" t="s">
        <v>38</v>
      </c>
      <c r="G10" s="3"/>
    </row>
    <row r="11" spans="1:6" ht="30" customHeight="1">
      <c r="A11" s="90"/>
      <c r="B11" s="91"/>
      <c r="C11" s="2" t="s">
        <v>78</v>
      </c>
      <c r="D11" s="2" t="s">
        <v>79</v>
      </c>
      <c r="E11" s="2" t="s">
        <v>48</v>
      </c>
      <c r="F11" s="2" t="s">
        <v>79</v>
      </c>
    </row>
    <row r="12" spans="1:6" ht="16.5" customHeight="1">
      <c r="A12" s="94">
        <v>1</v>
      </c>
      <c r="B12" s="97" t="s">
        <v>25</v>
      </c>
      <c r="C12" s="97"/>
      <c r="D12" s="97"/>
      <c r="E12" s="97"/>
      <c r="F12" s="98"/>
    </row>
    <row r="13" spans="1:6" ht="30" customHeight="1">
      <c r="A13" s="95"/>
      <c r="B13" s="12" t="s">
        <v>29</v>
      </c>
      <c r="C13" s="25">
        <v>845.69</v>
      </c>
      <c r="D13" s="57">
        <v>865.9</v>
      </c>
      <c r="E13" s="57">
        <v>196.06</v>
      </c>
      <c r="F13" s="25">
        <v>3093.82</v>
      </c>
    </row>
    <row r="14" spans="1:6" ht="18" customHeight="1">
      <c r="A14" s="95"/>
      <c r="B14" s="12" t="s">
        <v>1</v>
      </c>
      <c r="C14" s="25">
        <v>13.88</v>
      </c>
      <c r="D14" s="25">
        <v>2.11</v>
      </c>
      <c r="E14" s="57">
        <v>1.1</v>
      </c>
      <c r="F14" s="57">
        <v>5.4</v>
      </c>
    </row>
    <row r="15" spans="1:6" ht="16.5" customHeight="1">
      <c r="A15" s="96"/>
      <c r="B15" s="15" t="s">
        <v>0</v>
      </c>
      <c r="C15" s="55">
        <f>C13+C14</f>
        <v>859.57</v>
      </c>
      <c r="D15" s="55">
        <f>D13+D14</f>
        <v>868.01</v>
      </c>
      <c r="E15" s="55">
        <f>E13+E14</f>
        <v>197.16</v>
      </c>
      <c r="F15" s="55">
        <f>F13+F14</f>
        <v>3099.2200000000003</v>
      </c>
    </row>
    <row r="16" spans="1:6" ht="16.5" customHeight="1">
      <c r="A16" s="94">
        <v>2</v>
      </c>
      <c r="B16" s="99" t="s">
        <v>92</v>
      </c>
      <c r="C16" s="100"/>
      <c r="D16" s="100"/>
      <c r="E16" s="100"/>
      <c r="F16" s="101"/>
    </row>
    <row r="17" spans="1:6" ht="16.5" customHeight="1">
      <c r="A17" s="95"/>
      <c r="B17" s="17" t="s">
        <v>2</v>
      </c>
      <c r="C17" s="62">
        <v>761.8</v>
      </c>
      <c r="D17" s="63">
        <v>548.54</v>
      </c>
      <c r="E17" s="62">
        <v>138.25</v>
      </c>
      <c r="F17" s="64">
        <v>2170.6</v>
      </c>
    </row>
    <row r="18" spans="1:6" ht="16.5" customHeight="1">
      <c r="A18" s="95"/>
      <c r="B18" s="17" t="s">
        <v>3</v>
      </c>
      <c r="C18" s="53">
        <v>0</v>
      </c>
      <c r="D18" s="53">
        <v>0</v>
      </c>
      <c r="E18" s="53">
        <v>0</v>
      </c>
      <c r="F18" s="61">
        <v>0</v>
      </c>
    </row>
    <row r="19" spans="1:6" ht="30" customHeight="1">
      <c r="A19" s="95"/>
      <c r="B19" s="17" t="s">
        <v>40</v>
      </c>
      <c r="C19" s="60" t="s">
        <v>87</v>
      </c>
      <c r="D19" s="58">
        <v>86.71</v>
      </c>
      <c r="E19" s="50" t="s">
        <v>61</v>
      </c>
      <c r="F19" s="59" t="s">
        <v>84</v>
      </c>
    </row>
    <row r="20" spans="1:6" ht="18" customHeight="1">
      <c r="A20" s="95"/>
      <c r="B20" s="17" t="s">
        <v>4</v>
      </c>
      <c r="C20" s="58">
        <v>56.37</v>
      </c>
      <c r="D20" s="58">
        <v>58.98</v>
      </c>
      <c r="E20" s="53">
        <v>50.54</v>
      </c>
      <c r="F20" s="61">
        <v>221.62</v>
      </c>
    </row>
    <row r="21" spans="1:6" ht="16.5" customHeight="1">
      <c r="A21" s="95"/>
      <c r="B21" s="17" t="s">
        <v>5</v>
      </c>
      <c r="C21" s="58">
        <v>9.21</v>
      </c>
      <c r="D21" s="58">
        <v>9.03</v>
      </c>
      <c r="E21" s="53">
        <v>8.31</v>
      </c>
      <c r="F21" s="59">
        <v>35.27</v>
      </c>
    </row>
    <row r="22" spans="1:6" ht="49.5" customHeight="1">
      <c r="A22" s="95"/>
      <c r="B22" s="17" t="s">
        <v>28</v>
      </c>
      <c r="C22" s="58">
        <v>81.07</v>
      </c>
      <c r="D22" s="58">
        <v>115.76</v>
      </c>
      <c r="E22" s="53">
        <v>52.13</v>
      </c>
      <c r="F22" s="59">
        <v>508.59</v>
      </c>
    </row>
    <row r="23" spans="1:6" ht="16.5" customHeight="1">
      <c r="A23" s="96"/>
      <c r="B23" s="17" t="s">
        <v>6</v>
      </c>
      <c r="C23" s="59">
        <f>C17+C18+C20+C21+C22+C19</f>
        <v>816.5300000000001</v>
      </c>
      <c r="D23" s="59">
        <f>D17+D18+D20+D21+D22+D19</f>
        <v>819.02</v>
      </c>
      <c r="E23" s="59">
        <f>E17+E18+E20+E21+E22+E19</f>
        <v>193.10999999999999</v>
      </c>
      <c r="F23" s="59">
        <f>F17+F18+F20+F21+F22+F19</f>
        <v>2832.33</v>
      </c>
    </row>
    <row r="24" spans="1:6" ht="30" customHeight="1">
      <c r="A24" s="4">
        <v>3</v>
      </c>
      <c r="B24" s="17" t="s">
        <v>7</v>
      </c>
      <c r="C24" s="59">
        <f>C15-C23</f>
        <v>43.039999999999964</v>
      </c>
      <c r="D24" s="59">
        <f>D15-D23</f>
        <v>48.99000000000001</v>
      </c>
      <c r="E24" s="59">
        <f>E15-E23</f>
        <v>4.050000000000011</v>
      </c>
      <c r="F24" s="59">
        <v>266.89</v>
      </c>
    </row>
    <row r="25" spans="1:6" ht="16.5" customHeight="1">
      <c r="A25" s="4">
        <v>4</v>
      </c>
      <c r="B25" s="17" t="s">
        <v>8</v>
      </c>
      <c r="C25" s="53">
        <v>0</v>
      </c>
      <c r="D25" s="53">
        <v>0</v>
      </c>
      <c r="E25" s="53">
        <v>0</v>
      </c>
      <c r="F25" s="61">
        <v>0</v>
      </c>
    </row>
    <row r="26" spans="1:6" ht="31.5">
      <c r="A26" s="4">
        <v>5</v>
      </c>
      <c r="B26" s="17" t="s">
        <v>17</v>
      </c>
      <c r="C26" s="61">
        <f>C24+C25</f>
        <v>43.039999999999964</v>
      </c>
      <c r="D26" s="61">
        <f>D24+D25</f>
        <v>48.99000000000001</v>
      </c>
      <c r="E26" s="61">
        <f>E24+E25</f>
        <v>4.050000000000011</v>
      </c>
      <c r="F26" s="61">
        <f>F24+F25</f>
        <v>266.89</v>
      </c>
    </row>
    <row r="27" spans="1:6" ht="16.5" customHeight="1">
      <c r="A27" s="4">
        <v>6</v>
      </c>
      <c r="B27" s="17" t="s">
        <v>9</v>
      </c>
      <c r="C27" s="58">
        <v>44.77</v>
      </c>
      <c r="D27" s="60">
        <v>57.18</v>
      </c>
      <c r="E27" s="53">
        <v>34.81</v>
      </c>
      <c r="F27" s="61">
        <v>162.69</v>
      </c>
    </row>
    <row r="28" spans="1:6" ht="34.5" customHeight="1">
      <c r="A28" s="4">
        <v>7</v>
      </c>
      <c r="B28" s="17" t="s">
        <v>13</v>
      </c>
      <c r="C28" s="50" t="s">
        <v>88</v>
      </c>
      <c r="D28" s="60" t="s">
        <v>82</v>
      </c>
      <c r="E28" s="61" t="s">
        <v>59</v>
      </c>
      <c r="F28" s="61">
        <f>F26-F27</f>
        <v>104.19999999999999</v>
      </c>
    </row>
    <row r="29" spans="1:6" ht="16.5" customHeight="1">
      <c r="A29" s="4">
        <v>8</v>
      </c>
      <c r="B29" s="17" t="s">
        <v>10</v>
      </c>
      <c r="C29" s="53">
        <v>0</v>
      </c>
      <c r="D29" s="50">
        <v>0</v>
      </c>
      <c r="E29" s="53">
        <v>0</v>
      </c>
      <c r="F29" s="61">
        <v>11.27</v>
      </c>
    </row>
    <row r="30" spans="1:6" ht="31.5">
      <c r="A30" s="4">
        <v>9</v>
      </c>
      <c r="B30" s="17" t="s">
        <v>76</v>
      </c>
      <c r="C30" s="50" t="s">
        <v>88</v>
      </c>
      <c r="D30" s="60" t="s">
        <v>82</v>
      </c>
      <c r="E30" s="61" t="s">
        <v>59</v>
      </c>
      <c r="F30" s="61">
        <f>F28-F29</f>
        <v>92.92999999999999</v>
      </c>
    </row>
    <row r="31" spans="1:6" ht="16.5" customHeight="1">
      <c r="A31" s="4">
        <v>10</v>
      </c>
      <c r="B31" s="17" t="s">
        <v>11</v>
      </c>
      <c r="C31" s="53">
        <v>0</v>
      </c>
      <c r="D31" s="58">
        <v>31.45</v>
      </c>
      <c r="E31" s="53">
        <v>0</v>
      </c>
      <c r="F31" s="59">
        <v>31.45</v>
      </c>
    </row>
    <row r="32" spans="1:6" ht="31.5">
      <c r="A32" s="4">
        <v>11</v>
      </c>
      <c r="B32" s="17" t="s">
        <v>26</v>
      </c>
      <c r="C32" s="50" t="s">
        <v>88</v>
      </c>
      <c r="D32" s="60" t="s">
        <v>83</v>
      </c>
      <c r="E32" s="61" t="s">
        <v>59</v>
      </c>
      <c r="F32" s="59">
        <f>F30-F31</f>
        <v>61.47999999999999</v>
      </c>
    </row>
    <row r="33" spans="1:6" ht="16.5" customHeight="1">
      <c r="A33" s="4">
        <v>12</v>
      </c>
      <c r="B33" s="21" t="s">
        <v>49</v>
      </c>
      <c r="C33" s="53">
        <v>0</v>
      </c>
      <c r="D33" s="53">
        <v>0</v>
      </c>
      <c r="E33" s="53">
        <v>0</v>
      </c>
      <c r="F33" s="61">
        <v>0</v>
      </c>
    </row>
    <row r="34" spans="1:6" ht="16.5" customHeight="1">
      <c r="A34" s="4">
        <v>13</v>
      </c>
      <c r="B34" s="17" t="s">
        <v>14</v>
      </c>
      <c r="C34" s="50" t="s">
        <v>88</v>
      </c>
      <c r="D34" s="60" t="s">
        <v>83</v>
      </c>
      <c r="E34" s="61" t="s">
        <v>59</v>
      </c>
      <c r="F34" s="61">
        <f>F32-F33</f>
        <v>61.47999999999999</v>
      </c>
    </row>
    <row r="35" spans="1:6" ht="16.5" customHeight="1">
      <c r="A35" s="4">
        <v>14</v>
      </c>
      <c r="B35" s="17" t="s">
        <v>15</v>
      </c>
      <c r="C35" s="53">
        <v>0</v>
      </c>
      <c r="D35" s="53">
        <v>0</v>
      </c>
      <c r="E35" s="53">
        <v>0</v>
      </c>
      <c r="F35" s="61">
        <v>0</v>
      </c>
    </row>
    <row r="36" spans="1:6" ht="16.5" customHeight="1">
      <c r="A36" s="4">
        <v>15</v>
      </c>
      <c r="B36" s="17" t="s">
        <v>16</v>
      </c>
      <c r="C36" s="53">
        <v>0</v>
      </c>
      <c r="D36" s="53">
        <v>0</v>
      </c>
      <c r="E36" s="53">
        <v>0</v>
      </c>
      <c r="F36" s="61">
        <v>0</v>
      </c>
    </row>
    <row r="37" spans="1:6" ht="30" customHeight="1">
      <c r="A37" s="4">
        <v>16</v>
      </c>
      <c r="B37" s="17" t="s">
        <v>39</v>
      </c>
      <c r="C37" s="50" t="s">
        <v>88</v>
      </c>
      <c r="D37" s="60" t="s">
        <v>83</v>
      </c>
      <c r="E37" s="61" t="s">
        <v>59</v>
      </c>
      <c r="F37" s="61">
        <f>F34-F35-F36</f>
        <v>61.47999999999999</v>
      </c>
    </row>
    <row r="38" spans="1:6" ht="31.5">
      <c r="A38" s="4">
        <v>17</v>
      </c>
      <c r="B38" s="17" t="s">
        <v>60</v>
      </c>
      <c r="C38" s="58">
        <v>430.02</v>
      </c>
      <c r="D38" s="58">
        <v>430.02</v>
      </c>
      <c r="E38" s="53">
        <v>430.02</v>
      </c>
      <c r="F38" s="59">
        <v>430.02</v>
      </c>
    </row>
    <row r="39" spans="1:6" ht="31.5">
      <c r="A39" s="4">
        <v>18</v>
      </c>
      <c r="B39" s="17" t="s">
        <v>12</v>
      </c>
      <c r="C39" s="58"/>
      <c r="D39" s="58"/>
      <c r="E39" s="53"/>
      <c r="F39" s="59">
        <v>300.42</v>
      </c>
    </row>
    <row r="40" spans="1:6" ht="34.5" customHeight="1">
      <c r="A40" s="4" t="s">
        <v>51</v>
      </c>
      <c r="B40" s="17" t="s">
        <v>52</v>
      </c>
      <c r="C40" s="53">
        <v>0</v>
      </c>
      <c r="D40" s="53">
        <v>0</v>
      </c>
      <c r="E40" s="53">
        <v>0</v>
      </c>
      <c r="F40" s="53">
        <f>F32/4300200*100000</f>
        <v>1.4297009441421327</v>
      </c>
    </row>
    <row r="41" spans="1:6" ht="34.5" customHeight="1">
      <c r="A41" s="4" t="s">
        <v>53</v>
      </c>
      <c r="B41" s="17" t="s">
        <v>54</v>
      </c>
      <c r="C41" s="53">
        <v>0</v>
      </c>
      <c r="D41" s="50">
        <v>0</v>
      </c>
      <c r="E41" s="53">
        <v>0</v>
      </c>
      <c r="F41" s="53">
        <f>F37*100000/4300200</f>
        <v>1.4297009441421327</v>
      </c>
    </row>
    <row r="42" spans="1:6" ht="18" customHeight="1">
      <c r="A42" s="9"/>
      <c r="B42" s="10"/>
      <c r="C42" s="10"/>
      <c r="D42" s="10"/>
      <c r="E42" s="11"/>
      <c r="F42" s="11"/>
    </row>
    <row r="43" spans="1:6" ht="13.5" customHeight="1">
      <c r="A43" s="6"/>
      <c r="B43" s="6"/>
      <c r="C43" s="6"/>
      <c r="D43" s="6"/>
      <c r="E43" s="6"/>
      <c r="F43" s="6"/>
    </row>
    <row r="44" spans="1:6" ht="16.5" customHeight="1">
      <c r="A44" s="102" t="s">
        <v>74</v>
      </c>
      <c r="B44" s="103"/>
      <c r="C44" s="103"/>
      <c r="D44" s="103"/>
      <c r="E44" s="103"/>
      <c r="F44" s="104"/>
    </row>
    <row r="45" spans="1:6" ht="16.5" customHeight="1">
      <c r="A45" s="14" t="s">
        <v>21</v>
      </c>
      <c r="B45" s="22" t="s">
        <v>22</v>
      </c>
      <c r="C45" s="22"/>
      <c r="D45" s="22"/>
      <c r="E45" s="23"/>
      <c r="F45" s="23"/>
    </row>
    <row r="46" spans="1:6" ht="16.5" customHeight="1">
      <c r="A46" s="105">
        <v>1</v>
      </c>
      <c r="B46" s="24" t="s">
        <v>18</v>
      </c>
      <c r="C46" s="24"/>
      <c r="D46" s="24"/>
      <c r="E46" s="25"/>
      <c r="F46" s="26"/>
    </row>
    <row r="47" spans="1:6" ht="16.5" customHeight="1">
      <c r="A47" s="106"/>
      <c r="B47" s="27" t="s">
        <v>62</v>
      </c>
      <c r="C47" s="25">
        <v>2692778</v>
      </c>
      <c r="D47" s="56">
        <v>2692778</v>
      </c>
      <c r="E47" s="56">
        <v>2828378</v>
      </c>
      <c r="F47" s="25">
        <v>2692778</v>
      </c>
    </row>
    <row r="48" spans="1:6" ht="16.5" customHeight="1">
      <c r="A48" s="107"/>
      <c r="B48" s="24" t="s">
        <v>63</v>
      </c>
      <c r="C48" s="57">
        <v>62.62</v>
      </c>
      <c r="D48" s="25">
        <v>62.62</v>
      </c>
      <c r="E48" s="57">
        <v>65.77</v>
      </c>
      <c r="F48" s="57">
        <v>62.62</v>
      </c>
    </row>
    <row r="49" spans="1:6" ht="16.5" customHeight="1">
      <c r="A49" s="105">
        <v>2</v>
      </c>
      <c r="B49" s="28" t="s">
        <v>72</v>
      </c>
      <c r="C49" s="13"/>
      <c r="D49" s="20"/>
      <c r="E49" s="20"/>
      <c r="F49" s="13"/>
    </row>
    <row r="50" spans="1:6" ht="16.5" customHeight="1">
      <c r="A50" s="106"/>
      <c r="B50" s="28" t="s">
        <v>19</v>
      </c>
      <c r="C50" s="13"/>
      <c r="D50" s="20"/>
      <c r="E50" s="20"/>
      <c r="F50" s="13"/>
    </row>
    <row r="51" spans="1:6" ht="16.5" customHeight="1">
      <c r="A51" s="106"/>
      <c r="B51" s="29" t="s">
        <v>64</v>
      </c>
      <c r="C51" s="55" t="s">
        <v>30</v>
      </c>
      <c r="D51" s="55" t="s">
        <v>30</v>
      </c>
      <c r="E51" s="55" t="s">
        <v>30</v>
      </c>
      <c r="F51" s="55" t="s">
        <v>30</v>
      </c>
    </row>
    <row r="52" spans="1:6" ht="16.5" customHeight="1">
      <c r="A52" s="108"/>
      <c r="B52" s="30" t="s">
        <v>65</v>
      </c>
      <c r="C52" s="16"/>
      <c r="D52" s="31"/>
      <c r="E52" s="32"/>
      <c r="F52" s="16"/>
    </row>
    <row r="53" spans="1:6" ht="16.5" customHeight="1">
      <c r="A53" s="108"/>
      <c r="B53" s="33" t="s">
        <v>66</v>
      </c>
      <c r="C53" s="18"/>
      <c r="D53" s="34"/>
      <c r="E53" s="35"/>
      <c r="F53" s="18"/>
    </row>
    <row r="54" spans="1:6" ht="16.5" customHeight="1">
      <c r="A54" s="108"/>
      <c r="B54" s="30" t="s">
        <v>70</v>
      </c>
      <c r="C54" s="16"/>
      <c r="D54" s="31"/>
      <c r="E54" s="32"/>
      <c r="F54" s="16"/>
    </row>
    <row r="55" spans="1:6" ht="16.5" customHeight="1">
      <c r="A55" s="108"/>
      <c r="B55" s="36" t="s">
        <v>71</v>
      </c>
      <c r="C55" s="18"/>
      <c r="D55" s="37"/>
      <c r="E55" s="18"/>
      <c r="F55" s="18"/>
    </row>
    <row r="56" spans="1:6" ht="16.5" customHeight="1">
      <c r="A56" s="106"/>
      <c r="B56" s="27" t="s">
        <v>20</v>
      </c>
      <c r="C56" s="18"/>
      <c r="D56" s="18"/>
      <c r="E56" s="18"/>
      <c r="F56" s="18"/>
    </row>
    <row r="57" spans="1:6" ht="16.5" customHeight="1">
      <c r="A57" s="106"/>
      <c r="B57" s="29" t="s">
        <v>67</v>
      </c>
      <c r="C57" s="55">
        <v>1607422</v>
      </c>
      <c r="D57" s="55">
        <v>1607422</v>
      </c>
      <c r="E57" s="55">
        <v>1471822</v>
      </c>
      <c r="F57" s="55">
        <v>1607422</v>
      </c>
    </row>
    <row r="58" spans="1:6" ht="16.5" customHeight="1">
      <c r="A58" s="108"/>
      <c r="B58" s="30" t="s">
        <v>68</v>
      </c>
      <c r="C58" s="109">
        <v>100</v>
      </c>
      <c r="D58" s="109">
        <v>100</v>
      </c>
      <c r="E58" s="111">
        <v>100</v>
      </c>
      <c r="F58" s="109">
        <v>100</v>
      </c>
    </row>
    <row r="59" spans="1:6" ht="16.5" customHeight="1">
      <c r="A59" s="108"/>
      <c r="B59" s="33" t="s">
        <v>69</v>
      </c>
      <c r="C59" s="110"/>
      <c r="D59" s="110"/>
      <c r="E59" s="110"/>
      <c r="F59" s="110"/>
    </row>
    <row r="60" spans="1:6" ht="16.5" customHeight="1">
      <c r="A60" s="108"/>
      <c r="B60" s="30" t="s">
        <v>75</v>
      </c>
      <c r="C60" s="112">
        <v>37.38</v>
      </c>
      <c r="D60" s="109">
        <v>37.38</v>
      </c>
      <c r="E60" s="116">
        <v>34.23</v>
      </c>
      <c r="F60" s="112">
        <v>37.38</v>
      </c>
    </row>
    <row r="61" spans="1:6" ht="16.5" customHeight="1">
      <c r="A61" s="108"/>
      <c r="B61" s="36" t="s">
        <v>71</v>
      </c>
      <c r="C61" s="110"/>
      <c r="D61" s="110"/>
      <c r="E61" s="110"/>
      <c r="F61" s="110"/>
    </row>
    <row r="62" spans="1:6" ht="16.5" customHeight="1">
      <c r="A62" s="117"/>
      <c r="B62" s="118"/>
      <c r="C62" s="118"/>
      <c r="D62" s="118"/>
      <c r="E62" s="118"/>
      <c r="F62" s="119"/>
    </row>
    <row r="63" spans="1:6" ht="45" customHeight="1">
      <c r="A63" s="38"/>
      <c r="B63" s="39" t="s">
        <v>27</v>
      </c>
      <c r="C63" s="4" t="s">
        <v>80</v>
      </c>
      <c r="D63" s="120"/>
      <c r="E63" s="120"/>
      <c r="F63" s="121"/>
    </row>
    <row r="64" spans="1:6" ht="16.5" customHeight="1">
      <c r="A64" s="126" t="s">
        <v>23</v>
      </c>
      <c r="B64" s="129" t="s">
        <v>41</v>
      </c>
      <c r="C64" s="130"/>
      <c r="D64" s="122"/>
      <c r="E64" s="122"/>
      <c r="F64" s="123"/>
    </row>
    <row r="65" spans="1:6" ht="16.5" customHeight="1">
      <c r="A65" s="127"/>
      <c r="B65" s="40" t="s">
        <v>42</v>
      </c>
      <c r="C65" s="65" t="s">
        <v>57</v>
      </c>
      <c r="D65" s="122"/>
      <c r="E65" s="122"/>
      <c r="F65" s="123"/>
    </row>
    <row r="66" spans="1:6" ht="16.5" customHeight="1">
      <c r="A66" s="127"/>
      <c r="B66" s="41" t="s">
        <v>43</v>
      </c>
      <c r="C66" s="66" t="s">
        <v>57</v>
      </c>
      <c r="D66" s="122"/>
      <c r="E66" s="122"/>
      <c r="F66" s="123"/>
    </row>
    <row r="67" spans="1:6" ht="16.5" customHeight="1">
      <c r="A67" s="127"/>
      <c r="B67" s="41" t="s">
        <v>93</v>
      </c>
      <c r="C67" s="66" t="s">
        <v>57</v>
      </c>
      <c r="D67" s="122"/>
      <c r="E67" s="122"/>
      <c r="F67" s="123"/>
    </row>
    <row r="68" spans="1:6" ht="16.5" customHeight="1">
      <c r="A68" s="128"/>
      <c r="B68" s="42" t="s">
        <v>44</v>
      </c>
      <c r="C68" s="66" t="s">
        <v>57</v>
      </c>
      <c r="D68" s="124"/>
      <c r="E68" s="124"/>
      <c r="F68" s="125"/>
    </row>
    <row r="69" spans="1:6" ht="16.5" customHeight="1">
      <c r="A69" s="131" t="s">
        <v>94</v>
      </c>
      <c r="B69" s="132"/>
      <c r="C69" s="132"/>
      <c r="D69" s="132"/>
      <c r="E69" s="132"/>
      <c r="F69" s="133"/>
    </row>
    <row r="70" spans="1:6" ht="16.5" customHeight="1">
      <c r="A70" s="92"/>
      <c r="B70" s="134"/>
      <c r="C70" s="92" t="s">
        <v>37</v>
      </c>
      <c r="D70" s="93"/>
      <c r="E70" s="134"/>
      <c r="F70" s="4" t="s">
        <v>38</v>
      </c>
    </row>
    <row r="71" spans="1:6" ht="34.5" customHeight="1">
      <c r="A71" s="92" t="s">
        <v>27</v>
      </c>
      <c r="B71" s="89"/>
      <c r="C71" s="2" t="s">
        <v>78</v>
      </c>
      <c r="D71" s="2" t="s">
        <v>79</v>
      </c>
      <c r="E71" s="2" t="s">
        <v>48</v>
      </c>
      <c r="F71" s="2" t="s">
        <v>79</v>
      </c>
    </row>
    <row r="72" spans="1:6" ht="16.5" customHeight="1">
      <c r="A72" s="135">
        <v>1</v>
      </c>
      <c r="B72" s="138" t="s">
        <v>31</v>
      </c>
      <c r="C72" s="139"/>
      <c r="D72" s="139"/>
      <c r="E72" s="139"/>
      <c r="F72" s="140"/>
    </row>
    <row r="73" spans="1:6" ht="16.5" customHeight="1">
      <c r="A73" s="136"/>
      <c r="B73" s="44" t="s">
        <v>32</v>
      </c>
      <c r="C73" s="51">
        <v>845.69</v>
      </c>
      <c r="D73" s="52">
        <v>865.9</v>
      </c>
      <c r="E73" s="50">
        <v>196.06</v>
      </c>
      <c r="F73" s="53">
        <v>3093.82</v>
      </c>
    </row>
    <row r="74" spans="1:6" ht="16.5" customHeight="1">
      <c r="A74" s="136"/>
      <c r="B74" s="45" t="s">
        <v>33</v>
      </c>
      <c r="C74" s="50" t="s">
        <v>56</v>
      </c>
      <c r="D74" s="50" t="s">
        <v>56</v>
      </c>
      <c r="E74" s="54" t="s">
        <v>56</v>
      </c>
      <c r="F74" s="54" t="s">
        <v>34</v>
      </c>
    </row>
    <row r="75" spans="1:6" ht="16.5" customHeight="1">
      <c r="A75" s="137"/>
      <c r="B75" s="46" t="s">
        <v>45</v>
      </c>
      <c r="C75" s="53">
        <f>SUM(C73:C74)</f>
        <v>845.69</v>
      </c>
      <c r="D75" s="53">
        <f>SUM(D73:D74)</f>
        <v>865.9</v>
      </c>
      <c r="E75" s="53">
        <f>SUM(E73:E74)</f>
        <v>196.06</v>
      </c>
      <c r="F75" s="53">
        <f>SUM(F73:F74)</f>
        <v>3093.82</v>
      </c>
    </row>
    <row r="76" spans="1:6" ht="16.5" customHeight="1">
      <c r="A76" s="135">
        <v>2</v>
      </c>
      <c r="B76" s="138" t="s">
        <v>58</v>
      </c>
      <c r="C76" s="139"/>
      <c r="D76" s="139"/>
      <c r="E76" s="139"/>
      <c r="F76" s="140"/>
    </row>
    <row r="77" spans="1:6" ht="16.5" customHeight="1">
      <c r="A77" s="136"/>
      <c r="B77" s="44" t="s">
        <v>32</v>
      </c>
      <c r="C77" s="51">
        <v>43.04</v>
      </c>
      <c r="D77" s="51">
        <v>48.99</v>
      </c>
      <c r="E77" s="50">
        <v>4.05</v>
      </c>
      <c r="F77" s="50">
        <v>266.89</v>
      </c>
    </row>
    <row r="78" spans="1:6" ht="16.5" customHeight="1">
      <c r="A78" s="136"/>
      <c r="B78" s="44" t="s">
        <v>35</v>
      </c>
      <c r="C78" s="50" t="s">
        <v>56</v>
      </c>
      <c r="D78" s="50" t="s">
        <v>56</v>
      </c>
      <c r="E78" s="50" t="s">
        <v>56</v>
      </c>
      <c r="F78" s="50" t="s">
        <v>34</v>
      </c>
    </row>
    <row r="79" spans="1:6" ht="16.5" customHeight="1">
      <c r="A79" s="137"/>
      <c r="B79" s="46" t="s">
        <v>45</v>
      </c>
      <c r="C79" s="50">
        <f>SUM(C77:C78)</f>
        <v>43.04</v>
      </c>
      <c r="D79" s="50">
        <f>SUM(D77:D78)</f>
        <v>48.99</v>
      </c>
      <c r="E79" s="50">
        <f>SUM(E77:E78)</f>
        <v>4.05</v>
      </c>
      <c r="F79" s="50">
        <f>SUM(F77:F78)</f>
        <v>266.89</v>
      </c>
    </row>
    <row r="80" spans="1:6" ht="16.5" customHeight="1">
      <c r="A80" s="135">
        <v>3</v>
      </c>
      <c r="B80" s="138" t="s">
        <v>50</v>
      </c>
      <c r="C80" s="139"/>
      <c r="D80" s="139"/>
      <c r="E80" s="139"/>
      <c r="F80" s="140"/>
    </row>
    <row r="81" spans="1:6" ht="16.5" customHeight="1">
      <c r="A81" s="136"/>
      <c r="B81" s="44" t="s">
        <v>32</v>
      </c>
      <c r="C81" s="50" t="s">
        <v>88</v>
      </c>
      <c r="D81" s="51" t="s">
        <v>82</v>
      </c>
      <c r="E81" s="50" t="s">
        <v>59</v>
      </c>
      <c r="F81" s="50">
        <v>92.93</v>
      </c>
    </row>
    <row r="82" spans="1:6" ht="16.5" customHeight="1">
      <c r="A82" s="136"/>
      <c r="B82" s="44" t="s">
        <v>35</v>
      </c>
      <c r="C82" s="50" t="s">
        <v>56</v>
      </c>
      <c r="D82" s="50" t="s">
        <v>56</v>
      </c>
      <c r="E82" s="50" t="s">
        <v>56</v>
      </c>
      <c r="F82" s="50" t="s">
        <v>34</v>
      </c>
    </row>
    <row r="83" spans="1:6" ht="16.5" customHeight="1">
      <c r="A83" s="137"/>
      <c r="B83" s="46" t="s">
        <v>45</v>
      </c>
      <c r="C83" s="50" t="s">
        <v>88</v>
      </c>
      <c r="D83" s="51" t="s">
        <v>82</v>
      </c>
      <c r="E83" s="50" t="s">
        <v>59</v>
      </c>
      <c r="F83" s="50">
        <f>SUM(F81:F82)</f>
        <v>92.93</v>
      </c>
    </row>
    <row r="84" spans="1:6" ht="16.5" customHeight="1">
      <c r="A84" s="135">
        <v>4</v>
      </c>
      <c r="B84" s="138" t="s">
        <v>47</v>
      </c>
      <c r="C84" s="141"/>
      <c r="D84" s="141"/>
      <c r="E84" s="141"/>
      <c r="F84" s="142"/>
    </row>
    <row r="85" spans="1:6" ht="16.5" customHeight="1">
      <c r="A85" s="136"/>
      <c r="B85" s="44" t="s">
        <v>32</v>
      </c>
      <c r="C85" s="50" t="s">
        <v>88</v>
      </c>
      <c r="D85" s="51" t="s">
        <v>83</v>
      </c>
      <c r="E85" s="50" t="s">
        <v>59</v>
      </c>
      <c r="F85" s="50">
        <v>61.48</v>
      </c>
    </row>
    <row r="86" spans="1:6" ht="16.5" customHeight="1">
      <c r="A86" s="136"/>
      <c r="B86" s="44" t="s">
        <v>35</v>
      </c>
      <c r="C86" s="50" t="s">
        <v>56</v>
      </c>
      <c r="D86" s="50" t="s">
        <v>56</v>
      </c>
      <c r="E86" s="50" t="s">
        <v>56</v>
      </c>
      <c r="F86" s="50" t="s">
        <v>34</v>
      </c>
    </row>
    <row r="87" spans="1:6" ht="16.5" customHeight="1">
      <c r="A87" s="136"/>
      <c r="B87" s="46" t="s">
        <v>45</v>
      </c>
      <c r="C87" s="50" t="s">
        <v>88</v>
      </c>
      <c r="D87" s="51" t="s">
        <v>83</v>
      </c>
      <c r="E87" s="50" t="s">
        <v>59</v>
      </c>
      <c r="F87" s="50">
        <f>SUM(F85:F86)</f>
        <v>61.48</v>
      </c>
    </row>
    <row r="88" spans="1:6" ht="16.5" customHeight="1">
      <c r="A88" s="135">
        <v>5</v>
      </c>
      <c r="B88" s="138" t="s">
        <v>36</v>
      </c>
      <c r="C88" s="139"/>
      <c r="D88" s="139"/>
      <c r="E88" s="139"/>
      <c r="F88" s="140"/>
    </row>
    <row r="89" spans="1:6" ht="16.5" customHeight="1">
      <c r="A89" s="136"/>
      <c r="B89" s="143" t="s">
        <v>95</v>
      </c>
      <c r="C89" s="144"/>
      <c r="D89" s="144"/>
      <c r="E89" s="144"/>
      <c r="F89" s="145"/>
    </row>
    <row r="90" spans="1:6" ht="16.5" customHeight="1">
      <c r="A90" s="137"/>
      <c r="B90" s="146"/>
      <c r="C90" s="147"/>
      <c r="D90" s="147"/>
      <c r="E90" s="147"/>
      <c r="F90" s="148"/>
    </row>
    <row r="91" spans="1:6" ht="16.5" customHeight="1">
      <c r="A91" s="102" t="s">
        <v>24</v>
      </c>
      <c r="B91" s="103"/>
      <c r="C91" s="103"/>
      <c r="D91" s="103"/>
      <c r="E91" s="103"/>
      <c r="F91" s="104"/>
    </row>
    <row r="92" spans="1:6" ht="16.5" customHeight="1">
      <c r="A92" s="150">
        <v>1</v>
      </c>
      <c r="B92" s="143" t="s">
        <v>85</v>
      </c>
      <c r="C92" s="144"/>
      <c r="D92" s="144"/>
      <c r="E92" s="144"/>
      <c r="F92" s="145"/>
    </row>
    <row r="93" spans="1:6" ht="16.5" customHeight="1">
      <c r="A93" s="151"/>
      <c r="B93" s="146"/>
      <c r="C93" s="147"/>
      <c r="D93" s="147"/>
      <c r="E93" s="147"/>
      <c r="F93" s="148"/>
    </row>
    <row r="94" spans="1:6" ht="18" customHeight="1">
      <c r="A94" s="43">
        <v>2</v>
      </c>
      <c r="B94" s="113" t="s">
        <v>86</v>
      </c>
      <c r="C94" s="114"/>
      <c r="D94" s="114"/>
      <c r="E94" s="114"/>
      <c r="F94" s="115"/>
    </row>
    <row r="95" spans="1:6" ht="34.5" customHeight="1">
      <c r="A95" s="43">
        <v>3</v>
      </c>
      <c r="B95" s="113" t="s">
        <v>96</v>
      </c>
      <c r="C95" s="114"/>
      <c r="D95" s="114"/>
      <c r="E95" s="114"/>
      <c r="F95" s="115"/>
    </row>
    <row r="96" spans="1:6" ht="18" customHeight="1">
      <c r="A96" s="19">
        <v>4</v>
      </c>
      <c r="B96" s="113" t="s">
        <v>97</v>
      </c>
      <c r="C96" s="114"/>
      <c r="D96" s="114"/>
      <c r="E96" s="114"/>
      <c r="F96" s="115"/>
    </row>
    <row r="97" spans="4:7" ht="15" customHeight="1">
      <c r="D97" s="149" t="s">
        <v>89</v>
      </c>
      <c r="E97" s="149"/>
      <c r="F97" s="149"/>
      <c r="G97" s="7"/>
    </row>
    <row r="98" spans="2:7" ht="16.5" customHeight="1">
      <c r="B98" s="49"/>
      <c r="F98" s="1"/>
      <c r="G98" s="1"/>
    </row>
    <row r="99" spans="2:7" ht="16.5" customHeight="1">
      <c r="B99" s="7"/>
      <c r="C99" s="7"/>
      <c r="D99" s="7"/>
      <c r="E99" s="7"/>
      <c r="F99" s="1"/>
      <c r="G99" s="1"/>
    </row>
    <row r="100" spans="2:7" ht="15" customHeight="1">
      <c r="B100" s="47" t="s">
        <v>46</v>
      </c>
      <c r="C100" s="7"/>
      <c r="D100" s="149" t="s">
        <v>90</v>
      </c>
      <c r="E100" s="149"/>
      <c r="F100" s="149"/>
      <c r="G100" s="8"/>
    </row>
    <row r="101" spans="2:7" ht="15" customHeight="1">
      <c r="B101" s="48" t="s">
        <v>81</v>
      </c>
      <c r="C101" s="5"/>
      <c r="D101" s="149" t="s">
        <v>91</v>
      </c>
      <c r="E101" s="149"/>
      <c r="F101" s="149"/>
      <c r="G101" s="8"/>
    </row>
  </sheetData>
  <sheetProtection/>
  <mergeCells count="54">
    <mergeCell ref="D97:F97"/>
    <mergeCell ref="D100:F100"/>
    <mergeCell ref="D101:F101"/>
    <mergeCell ref="A91:F91"/>
    <mergeCell ref="A92:A93"/>
    <mergeCell ref="B92:F93"/>
    <mergeCell ref="B94:F94"/>
    <mergeCell ref="A80:A83"/>
    <mergeCell ref="B80:F80"/>
    <mergeCell ref="A84:A87"/>
    <mergeCell ref="B84:F84"/>
    <mergeCell ref="A88:A90"/>
    <mergeCell ref="B88:F88"/>
    <mergeCell ref="B89:F90"/>
    <mergeCell ref="A70:B70"/>
    <mergeCell ref="C70:E70"/>
    <mergeCell ref="A71:B71"/>
    <mergeCell ref="A72:A75"/>
    <mergeCell ref="B72:F72"/>
    <mergeCell ref="A76:A79"/>
    <mergeCell ref="B76:F76"/>
    <mergeCell ref="B96:F96"/>
    <mergeCell ref="B95:F95"/>
    <mergeCell ref="D60:D61"/>
    <mergeCell ref="E60:E61"/>
    <mergeCell ref="F60:F61"/>
    <mergeCell ref="A62:F62"/>
    <mergeCell ref="D63:F68"/>
    <mergeCell ref="A64:A68"/>
    <mergeCell ref="B64:C64"/>
    <mergeCell ref="A69:F69"/>
    <mergeCell ref="A16:A23"/>
    <mergeCell ref="B16:F16"/>
    <mergeCell ref="A44:F44"/>
    <mergeCell ref="A46:A48"/>
    <mergeCell ref="A49:A61"/>
    <mergeCell ref="C58:C59"/>
    <mergeCell ref="D58:D59"/>
    <mergeCell ref="E58:E59"/>
    <mergeCell ref="F58:F59"/>
    <mergeCell ref="C60:C61"/>
    <mergeCell ref="A7:F7"/>
    <mergeCell ref="A8:F8"/>
    <mergeCell ref="A9:F9"/>
    <mergeCell ref="A10:B11"/>
    <mergeCell ref="C10:E10"/>
    <mergeCell ref="A12:A15"/>
    <mergeCell ref="B12:F12"/>
    <mergeCell ref="A1:F1"/>
    <mergeCell ref="A2:F2"/>
    <mergeCell ref="A3:F3"/>
    <mergeCell ref="A4:F4"/>
    <mergeCell ref="A5:F5"/>
    <mergeCell ref="A6:F6"/>
  </mergeCells>
  <printOptions horizontalCentered="1"/>
  <pageMargins left="0.44" right="0.24" top="0.49" bottom="0.45" header="0.24" footer="0.17"/>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raghuram</cp:lastModifiedBy>
  <cp:lastPrinted>2014-07-29T11:22:20Z</cp:lastPrinted>
  <dcterms:created xsi:type="dcterms:W3CDTF">2012-05-24T12:53:51Z</dcterms:created>
  <dcterms:modified xsi:type="dcterms:W3CDTF">2014-07-29T11:22:24Z</dcterms:modified>
  <cp:category/>
  <cp:version/>
  <cp:contentType/>
  <cp:contentStatus/>
</cp:coreProperties>
</file>